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3040" windowHeight="9192"/>
  </bookViews>
  <sheets>
    <sheet name="OPĆI DIO" sheetId="11" r:id="rId1"/>
    <sheet name="PRIHODI I RASHODI" sheetId="12" r:id="rId2"/>
  </sheets>
  <definedNames>
    <definedName name="_xlnm.Print_Area" localSheetId="0">'OPĆI DIO'!$A$1:$H$17</definedName>
  </definedNames>
  <calcPr calcId="162913"/>
</workbook>
</file>

<file path=xl/calcChain.xml><?xml version="1.0" encoding="utf-8"?>
<calcChain xmlns="http://schemas.openxmlformats.org/spreadsheetml/2006/main">
  <c r="D19" i="12" l="1"/>
  <c r="E31" i="12" l="1"/>
  <c r="D31" i="12"/>
  <c r="F24" i="12"/>
  <c r="F25" i="12"/>
  <c r="F26" i="12"/>
  <c r="F27" i="12"/>
  <c r="F28" i="12"/>
  <c r="F29" i="12"/>
  <c r="E19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5" i="12"/>
  <c r="G9" i="11" l="1"/>
  <c r="G6" i="11"/>
  <c r="H6" i="11"/>
  <c r="H9" i="11"/>
  <c r="G12" i="11" l="1"/>
  <c r="H12" i="11"/>
</calcChain>
</file>

<file path=xl/sharedStrings.xml><?xml version="1.0" encoding="utf-8"?>
<sst xmlns="http://schemas.openxmlformats.org/spreadsheetml/2006/main" count="44" uniqueCount="40">
  <si>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</si>
  <si>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</si>
  <si>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</si>
  <si>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</si>
  <si>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</si>
  <si>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</si>
  <si>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</si>
  <si>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</si>
  <si>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 xml:space="preserve">IZVRŠENJE ZA 2021. </t>
  </si>
  <si>
    <t>RAČUN PRIHODA</t>
  </si>
  <si>
    <t>NAZIV RAČUNA</t>
  </si>
  <si>
    <t>INDEKS</t>
  </si>
  <si>
    <t xml:space="preserve">Tekuće pomoći proračunu iz drugih proračuna </t>
  </si>
  <si>
    <t>RAČUN RASHODA</t>
  </si>
  <si>
    <t>Pomoći od izvanproračunskih korisnika</t>
  </si>
  <si>
    <t>Pomoći iz proračuna koji im nije nadležan</t>
  </si>
  <si>
    <t>Pomoći temeljem prijenosa EU sredstava</t>
  </si>
  <si>
    <t>Prihodi od fin.imovine</t>
  </si>
  <si>
    <t>Prihodi po posebnim propisima</t>
  </si>
  <si>
    <t>Prihodi od prodaje robe te pruženih usluga</t>
  </si>
  <si>
    <t xml:space="preserve">Prihodi iz nadležnog proračuna za fin.pr.kor. </t>
  </si>
  <si>
    <t>Prihodi od HZZO-a temeljem ugovornih obveza</t>
  </si>
  <si>
    <t xml:space="preserve">Ostali prihodi </t>
  </si>
  <si>
    <t xml:space="preserve">Primljeni krediti </t>
  </si>
  <si>
    <t>Rashodi za zaposlene</t>
  </si>
  <si>
    <t>Materijalni rashodi</t>
  </si>
  <si>
    <t>Financijski rashodi</t>
  </si>
  <si>
    <t>Ostali rashodi</t>
  </si>
  <si>
    <t>Rashodi za nabavu proizvedene dugotrajne imovine</t>
  </si>
  <si>
    <t>Rashoda za dodatna ulaganja na nefinancijskoj imovini</t>
  </si>
  <si>
    <t xml:space="preserve">Donacije </t>
  </si>
  <si>
    <t>Prihodi od prodaje građ.objekata</t>
  </si>
  <si>
    <t>Prihodi od prodaje prijevoznih sredstava</t>
  </si>
  <si>
    <t xml:space="preserve">UKUPNI PRIHODI: </t>
  </si>
  <si>
    <t xml:space="preserve">UKUPNO RASHODI: </t>
  </si>
  <si>
    <t>PLAN 2022.</t>
  </si>
  <si>
    <t xml:space="preserve">IZVJEŠTAJ O IZVRŠENJU FINANCIJSKOG PLANA ZA 1.-6.2022.                                                                                                          </t>
  </si>
  <si>
    <t>IZVRŠENJE        
1.-6.2021.</t>
  </si>
  <si>
    <t>IZVRŠENJE
1.-6.2022.</t>
  </si>
  <si>
    <t>IZVRŠENJE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</si>
</sst>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n&quot;_-;\-* #,##0.00\ &quot;kn&quot;_-;_-* &quot;-&quot;??\ &quot;kn&quot;_-;_-@_-"/>
    <numFmt numFmtId="164" formatCode="#,##0.0"/>
  </numFmts>
  <fonts count="15"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b/>
      <sz val="10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</cellStyleXfs>
  <cellXfs count="61">
    <xf numFmtId="0" fontId="0" fillId="0" borderId="0" xfId="0"/>
    <xf numFmtId="0" fontId="4" fillId="0" borderId="0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wrapText="1"/>
    </xf>
    <xf numFmtId="0" fontId="6" fillId="0" borderId="1" xfId="1" quotePrefix="1" applyFont="1" applyBorder="1" applyAlignment="1">
      <alignment horizontal="left" wrapText="1"/>
    </xf>
    <xf numFmtId="0" fontId="6" fillId="0" borderId="2" xfId="1" quotePrefix="1" applyFont="1" applyBorder="1" applyAlignment="1">
      <alignment horizontal="left" wrapText="1"/>
    </xf>
    <xf numFmtId="0" fontId="6" fillId="0" borderId="2" xfId="1" quotePrefix="1" applyFont="1" applyBorder="1" applyAlignment="1">
      <alignment horizontal="center" wrapText="1"/>
    </xf>
    <xf numFmtId="0" fontId="6" fillId="0" borderId="2" xfId="1" quotePrefix="1" applyNumberFormat="1" applyFont="1" applyFill="1" applyBorder="1" applyAlignment="1" applyProtection="1">
      <alignment horizontal="left"/>
    </xf>
    <xf numFmtId="0" fontId="7" fillId="0" borderId="3" xfId="1" applyNumberFormat="1" applyFont="1" applyFill="1" applyBorder="1" applyAlignment="1" applyProtection="1">
      <alignment horizont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3" fontId="3" fillId="0" borderId="0" xfId="1" applyNumberFormat="1" applyFont="1" applyFill="1" applyBorder="1" applyAlignment="1" applyProtection="1"/>
    <xf numFmtId="0" fontId="8" fillId="2" borderId="1" xfId="1" applyFont="1" applyFill="1" applyBorder="1" applyAlignment="1">
      <alignment horizontal="left"/>
    </xf>
    <xf numFmtId="3" fontId="6" fillId="0" borderId="3" xfId="1" applyNumberFormat="1" applyFont="1" applyFill="1" applyBorder="1" applyAlignment="1" applyProtection="1">
      <alignment horizontal="center" wrapText="1"/>
    </xf>
    <xf numFmtId="3" fontId="6" fillId="0" borderId="1" xfId="1" applyNumberFormat="1" applyFont="1" applyBorder="1" applyAlignment="1">
      <alignment horizontal="center"/>
    </xf>
    <xf numFmtId="0" fontId="5" fillId="0" borderId="0" xfId="1" applyNumberFormat="1" applyFont="1" applyFill="1" applyBorder="1" applyAlignment="1" applyProtection="1"/>
    <xf numFmtId="0" fontId="2" fillId="0" borderId="0" xfId="1" quotePrefix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/>
    <xf numFmtId="0" fontId="10" fillId="2" borderId="2" xfId="1" applyNumberFormat="1" applyFont="1" applyFill="1" applyBorder="1" applyAlignment="1" applyProtection="1"/>
    <xf numFmtId="0" fontId="0" fillId="0" borderId="0" xfId="0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3" xfId="0" applyFont="1" applyBorder="1"/>
    <xf numFmtId="0" fontId="0" fillId="0" borderId="3" xfId="0" applyBorder="1" applyAlignment="1">
      <alignment horizontal="left"/>
    </xf>
    <xf numFmtId="0" fontId="0" fillId="0" borderId="3" xfId="0" applyBorder="1"/>
    <xf numFmtId="4" fontId="0" fillId="0" borderId="3" xfId="0" applyNumberFormat="1" applyBorder="1"/>
    <xf numFmtId="4" fontId="12" fillId="0" borderId="3" xfId="0" applyNumberFormat="1" applyFont="1" applyBorder="1"/>
    <xf numFmtId="164" fontId="12" fillId="0" borderId="3" xfId="0" applyNumberFormat="1" applyFont="1" applyBorder="1"/>
    <xf numFmtId="164" fontId="0" fillId="0" borderId="3" xfId="0" applyNumberFormat="1" applyBorder="1"/>
    <xf numFmtId="164" fontId="0" fillId="0" borderId="0" xfId="0" applyNumberFormat="1"/>
    <xf numFmtId="0" fontId="3" fillId="0" borderId="0" xfId="1" applyNumberFormat="1" applyFont="1" applyFill="1" applyBorder="1" applyAlignment="1" applyProtection="1"/>
    <xf numFmtId="0" fontId="3" fillId="0" borderId="2" xfId="1" applyNumberFormat="1" applyFont="1" applyFill="1" applyBorder="1" applyAlignment="1" applyProtection="1"/>
    <xf numFmtId="0" fontId="14" fillId="0" borderId="3" xfId="5" applyNumberFormat="1" applyFont="1" applyFill="1" applyBorder="1" applyAlignment="1" applyProtection="1">
      <alignment horizontal="center" vertical="center" wrapText="1"/>
    </xf>
    <xf numFmtId="44" fontId="10" fillId="2" borderId="3" xfId="1" applyNumberFormat="1" applyFont="1" applyFill="1" applyBorder="1" applyAlignment="1" applyProtection="1"/>
    <xf numFmtId="44" fontId="7" fillId="2" borderId="3" xfId="1" applyNumberFormat="1" applyFont="1" applyFill="1" applyBorder="1" applyAlignment="1" applyProtection="1">
      <alignment horizontal="center" wrapText="1"/>
    </xf>
    <xf numFmtId="44" fontId="10" fillId="0" borderId="3" xfId="1" applyNumberFormat="1" applyFont="1" applyFill="1" applyBorder="1" applyAlignment="1" applyProtection="1"/>
    <xf numFmtId="44" fontId="10" fillId="0" borderId="3" xfId="1" applyNumberFormat="1" applyFont="1" applyFill="1" applyBorder="1" applyAlignment="1" applyProtection="1">
      <alignment wrapText="1"/>
    </xf>
    <xf numFmtId="44" fontId="7" fillId="0" borderId="3" xfId="1" applyNumberFormat="1" applyFont="1" applyBorder="1" applyAlignment="1">
      <alignment horizontal="center"/>
    </xf>
    <xf numFmtId="44" fontId="7" fillId="2" borderId="3" xfId="1" applyNumberFormat="1" applyFont="1" applyFill="1" applyBorder="1" applyAlignment="1">
      <alignment horizontal="center"/>
    </xf>
    <xf numFmtId="44" fontId="7" fillId="0" borderId="3" xfId="1" applyNumberFormat="1" applyFont="1" applyFill="1" applyBorder="1" applyAlignment="1" applyProtection="1">
      <alignment horizontal="center" wrapText="1"/>
    </xf>
    <xf numFmtId="44" fontId="10" fillId="3" borderId="3" xfId="1" applyNumberFormat="1" applyFont="1" applyFill="1" applyBorder="1" applyAlignment="1" applyProtection="1">
      <alignment wrapText="1"/>
    </xf>
    <xf numFmtId="44" fontId="7" fillId="3" borderId="3" xfId="1" applyNumberFormat="1" applyFont="1" applyFill="1" applyBorder="1" applyAlignment="1" applyProtection="1">
      <alignment horizontal="center" wrapText="1"/>
    </xf>
    <xf numFmtId="0" fontId="8" fillId="0" borderId="1" xfId="1" quotePrefix="1" applyFont="1" applyBorder="1" applyAlignment="1">
      <alignment horizontal="left"/>
    </xf>
    <xf numFmtId="0" fontId="10" fillId="0" borderId="2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vertical="center" wrapText="1"/>
    </xf>
    <xf numFmtId="0" fontId="3" fillId="0" borderId="0" xfId="1" applyNumberFormat="1" applyFont="1" applyFill="1" applyBorder="1" applyAlignment="1" applyProtection="1"/>
    <xf numFmtId="0" fontId="8" fillId="2" borderId="1" xfId="1" applyNumberFormat="1" applyFont="1" applyFill="1" applyBorder="1" applyAlignment="1" applyProtection="1">
      <alignment horizontal="left" wrapText="1"/>
    </xf>
    <xf numFmtId="0" fontId="9" fillId="2" borderId="2" xfId="1" applyNumberFormat="1" applyFont="1" applyFill="1" applyBorder="1" applyAlignment="1" applyProtection="1">
      <alignment wrapText="1"/>
    </xf>
    <xf numFmtId="0" fontId="10" fillId="2" borderId="2" xfId="1" applyNumberFormat="1" applyFont="1" applyFill="1" applyBorder="1" applyAlignment="1" applyProtection="1"/>
    <xf numFmtId="0" fontId="8" fillId="0" borderId="1" xfId="1" applyNumberFormat="1" applyFont="1" applyFill="1" applyBorder="1" applyAlignment="1" applyProtection="1">
      <alignment horizontal="left" wrapText="1"/>
    </xf>
    <xf numFmtId="0" fontId="9" fillId="0" borderId="2" xfId="1" applyNumberFormat="1" applyFont="1" applyFill="1" applyBorder="1" applyAlignment="1" applyProtection="1">
      <alignment wrapText="1"/>
    </xf>
    <xf numFmtId="0" fontId="2" fillId="0" borderId="0" xfId="1" quotePrefix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>
      <alignment horizontal="center" vertical="center" wrapText="1"/>
    </xf>
    <xf numFmtId="0" fontId="8" fillId="0" borderId="1" xfId="1" quotePrefix="1" applyNumberFormat="1" applyFont="1" applyFill="1" applyBorder="1" applyAlignment="1" applyProtection="1">
      <alignment horizontal="left" wrapText="1"/>
    </xf>
    <xf numFmtId="0" fontId="10" fillId="0" borderId="2" xfId="1" applyNumberFormat="1" applyFont="1" applyFill="1" applyBorder="1" applyAlignment="1" applyProtection="1">
      <alignment wrapText="1"/>
    </xf>
    <xf numFmtId="0" fontId="8" fillId="3" borderId="1" xfId="1" quotePrefix="1" applyNumberFormat="1" applyFont="1" applyFill="1" applyBorder="1" applyAlignment="1" applyProtection="1">
      <alignment horizontal="left" wrapText="1"/>
    </xf>
    <xf numFmtId="0" fontId="9" fillId="3" borderId="2" xfId="1" applyNumberFormat="1" applyFont="1" applyFill="1" applyBorder="1" applyAlignment="1" applyProtection="1">
      <alignment wrapText="1"/>
    </xf>
    <xf numFmtId="0" fontId="6" fillId="0" borderId="1" xfId="1" applyNumberFormat="1" applyFont="1" applyFill="1" applyBorder="1" applyAlignment="1" applyProtection="1">
      <alignment horizontal="left" wrapText="1"/>
    </xf>
    <xf numFmtId="0" fontId="4" fillId="0" borderId="2" xfId="1" applyNumberFormat="1" applyFont="1" applyFill="1" applyBorder="1" applyAlignment="1" applyProtection="1">
      <alignment wrapText="1"/>
    </xf>
    <xf numFmtId="0" fontId="3" fillId="0" borderId="2" xfId="1" applyNumberFormat="1" applyFont="1" applyFill="1" applyBorder="1" applyAlignment="1" applyProtection="1"/>
  </cellXfs>
  <cellStyles count="6">
    <cellStyle name="Excel Built-in Explanatory Text" xfId="2"/>
    <cellStyle name="Normal" xfId="0" builtinId="0"/>
    <cellStyle name="Normal 2" xfId="1"/>
    <cellStyle name="Normal 2 2" xfId="5"/>
    <cellStyle name="Normal 3" xfId="3"/>
    <cellStyle name="Normal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/Users/pc-ana/Downloads/OP&#262;I%20DIO%20(1).xlsx" TargetMode="External"/><Relationship Id="rId3" Type="http://schemas.openxmlformats.org/officeDocument/2006/relationships/externalLinkPath" Target="/Users/pc-ana/Downloads/OP&#262;I%20DIO%20(1).xlsx" TargetMode="External"/><Relationship Id="rId7" Type="http://schemas.openxmlformats.org/officeDocument/2006/relationships/externalLinkPath" Target="/Users/pc-ana/Downloads/OP&#262;I%20DIO%20(1).xlsx" TargetMode="External"/><Relationship Id="rId2" Type="http://schemas.openxmlformats.org/officeDocument/2006/relationships/externalLinkPath" Target="/Users/pc-ana/Downloads/OP&#262;I%20DIO%20(1).xlsx" TargetMode="External"/><Relationship Id="rId1" Type="http://schemas.openxmlformats.org/officeDocument/2006/relationships/externalLinkPath" Target="/Users/pc-ana/Downloads/OP&#262;I%20DIO%20(1).xlsx" TargetMode="External"/><Relationship Id="rId6" Type="http://schemas.openxmlformats.org/officeDocument/2006/relationships/externalLinkPath" Target="/Users/pc-ana/Downloads/OP&#262;I%20DIO%20(1).xlsx" TargetMode="External"/><Relationship Id="rId5" Type="http://schemas.openxmlformats.org/officeDocument/2006/relationships/externalLinkPath" Target="/Users/pc-ana/Downloads/OP&#262;I%20DIO%20(1).xls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externalLinkPath" Target="/Users/pc-ana/Downloads/OP&#262;I%20DIO%20(1).xlsx" TargetMode="External"/><Relationship Id="rId9" Type="http://schemas.openxmlformats.org/officeDocument/2006/relationships/externalLinkPath" Target="/Users/pc-ana/Downloads/OP&#262;I%20DIO%20(1)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topLeftCell="A2" workbookViewId="0">
      <selection activeCell="F12" sqref="F12"/>
    </sheetView>
  </sheetViews>
  <sheetFormatPr defaultColWidth="11.44140625" defaultRowHeight="13.2"/>
  <cols>
    <col min="1" max="2" width="4.33203125" style="18" customWidth="1"/>
    <col min="3" max="3" width="5.5546875" style="18" customWidth="1"/>
    <col min="4" max="4" width="5.33203125" style="17" customWidth="1"/>
    <col min="5" max="5" width="44.6640625" style="18" customWidth="1"/>
    <col min="6" max="6" width="24" style="30" customWidth="1"/>
    <col min="7" max="7" width="22.5546875" style="18" customWidth="1"/>
    <col min="8" max="8" width="23.33203125" style="18" customWidth="1"/>
    <col min="9" max="16384" width="11.44140625" style="18"/>
  </cols>
  <sheetData>
    <row r="1" spans="1:14" ht="60" customHeight="1">
      <c r="A1" s="44" t="s">
        <v>36</v>
      </c>
      <c r="B1" s="44"/>
      <c r="C1" s="44"/>
      <c r="D1" s="44"/>
      <c r="E1" s="44"/>
      <c r="F1" s="44"/>
      <c r="G1" s="44"/>
      <c r="H1" s="44"/>
    </row>
    <row r="2" spans="1:14" s="1" customFormat="1" ht="26.25" customHeight="1">
      <c r="A2" s="44"/>
      <c r="B2" s="44"/>
      <c r="C2" s="44"/>
      <c r="D2" s="44"/>
      <c r="E2" s="44"/>
      <c r="F2" s="44"/>
      <c r="G2" s="44"/>
      <c r="H2" s="45"/>
    </row>
    <row r="3" spans="1:14" ht="25.5" customHeight="1">
      <c r="A3" s="44"/>
      <c r="B3" s="44"/>
      <c r="C3" s="44"/>
      <c r="D3" s="44"/>
      <c r="E3" s="44"/>
      <c r="F3" s="44"/>
      <c r="G3" s="44"/>
      <c r="H3" s="46"/>
    </row>
    <row r="4" spans="1:14" ht="9" customHeight="1">
      <c r="A4" s="2"/>
      <c r="B4" s="3"/>
      <c r="C4" s="3"/>
      <c r="D4" s="3"/>
      <c r="E4" s="3"/>
      <c r="F4" s="3"/>
    </row>
    <row r="5" spans="1:14" ht="38.25" customHeight="1">
      <c r="A5" s="4"/>
      <c r="B5" s="5"/>
      <c r="C5" s="5"/>
      <c r="D5" s="6"/>
      <c r="E5" s="7"/>
      <c r="F5" s="32" t="s">
        <v>37</v>
      </c>
      <c r="G5" s="32" t="s">
        <v>35</v>
      </c>
      <c r="H5" s="32" t="s">
        <v>38</v>
      </c>
      <c r="I5" s="9"/>
    </row>
    <row r="6" spans="1:14" ht="27.75" customHeight="1">
      <c r="A6" s="47" t="s">
        <v>0</v>
      </c>
      <c r="B6" s="48"/>
      <c r="C6" s="48"/>
      <c r="D6" s="48"/>
      <c r="E6" s="49"/>
      <c r="F6" s="33"/>
      <c r="G6" s="34">
        <f>SUM(G7:G8)</f>
        <v>50167900</v>
      </c>
      <c r="H6" s="34">
        <f>SUM(H7:H8)</f>
        <v>24056198.539999999</v>
      </c>
      <c r="I6" s="10"/>
    </row>
    <row r="7" spans="1:14" ht="22.5" customHeight="1">
      <c r="A7" s="50" t="s">
        <v>1</v>
      </c>
      <c r="B7" s="51"/>
      <c r="C7" s="51"/>
      <c r="D7" s="51"/>
      <c r="E7" s="43"/>
      <c r="F7" s="35">
        <v>21714099</v>
      </c>
      <c r="G7" s="37">
        <v>50167900</v>
      </c>
      <c r="H7" s="37">
        <v>24056198.539999999</v>
      </c>
    </row>
    <row r="8" spans="1:14" ht="22.5" customHeight="1">
      <c r="A8" s="42" t="s">
        <v>2</v>
      </c>
      <c r="B8" s="43"/>
      <c r="C8" s="43"/>
      <c r="D8" s="43"/>
      <c r="E8" s="43"/>
      <c r="F8" s="35"/>
      <c r="G8" s="37"/>
      <c r="H8" s="37"/>
      <c r="L8" s="11"/>
      <c r="M8" s="11"/>
      <c r="N8" s="11"/>
    </row>
    <row r="9" spans="1:14" ht="22.5" customHeight="1">
      <c r="A9" s="12" t="s">
        <v>3</v>
      </c>
      <c r="B9" s="19"/>
      <c r="C9" s="19"/>
      <c r="D9" s="19"/>
      <c r="E9" s="19"/>
      <c r="F9" s="33"/>
      <c r="G9" s="38">
        <f>SUM(G10:G11)</f>
        <v>47929263</v>
      </c>
      <c r="H9" s="38">
        <f>SUM(H10:H11)</f>
        <v>24071925.620000001</v>
      </c>
    </row>
    <row r="10" spans="1:14" ht="22.5" customHeight="1">
      <c r="A10" s="54" t="s">
        <v>4</v>
      </c>
      <c r="B10" s="51"/>
      <c r="C10" s="51"/>
      <c r="D10" s="51"/>
      <c r="E10" s="55"/>
      <c r="F10" s="36">
        <v>22206046</v>
      </c>
      <c r="G10" s="39">
        <v>47197902</v>
      </c>
      <c r="H10" s="39">
        <v>23899065.09</v>
      </c>
    </row>
    <row r="11" spans="1:14" ht="22.5" customHeight="1">
      <c r="A11" s="42" t="s">
        <v>5</v>
      </c>
      <c r="B11" s="43"/>
      <c r="C11" s="43"/>
      <c r="D11" s="43"/>
      <c r="E11" s="43"/>
      <c r="F11" s="35">
        <v>198487</v>
      </c>
      <c r="G11" s="39">
        <v>731361</v>
      </c>
      <c r="H11" s="39">
        <v>172860.53</v>
      </c>
    </row>
    <row r="12" spans="1:14" ht="22.5" customHeight="1">
      <c r="A12" s="56" t="s">
        <v>6</v>
      </c>
      <c r="B12" s="57"/>
      <c r="C12" s="57"/>
      <c r="D12" s="57"/>
      <c r="E12" s="57"/>
      <c r="F12" s="40"/>
      <c r="G12" s="41">
        <f>G6-G9</f>
        <v>2238637</v>
      </c>
      <c r="H12" s="41">
        <f>H6-H9</f>
        <v>-15727.080000001937</v>
      </c>
    </row>
    <row r="13" spans="1:14" ht="25.5" customHeight="1">
      <c r="A13" s="44"/>
      <c r="B13" s="53"/>
      <c r="C13" s="53"/>
      <c r="D13" s="53"/>
      <c r="E13" s="53"/>
      <c r="F13" s="53"/>
      <c r="G13" s="46"/>
      <c r="H13" s="46"/>
    </row>
    <row r="14" spans="1:14" ht="27.75" customHeight="1">
      <c r="A14" s="4"/>
      <c r="B14" s="5"/>
      <c r="C14" s="5"/>
      <c r="D14" s="6"/>
      <c r="E14" s="7"/>
      <c r="F14" s="7"/>
      <c r="G14" s="8"/>
      <c r="H14" s="8" t="s">
        <v>8</v>
      </c>
    </row>
    <row r="15" spans="1:14" ht="22.5" customHeight="1">
      <c r="A15" s="58" t="s">
        <v>7</v>
      </c>
      <c r="B15" s="59"/>
      <c r="C15" s="59"/>
      <c r="D15" s="59"/>
      <c r="E15" s="60"/>
      <c r="F15" s="31"/>
      <c r="G15" s="14">
        <v>-2238637</v>
      </c>
      <c r="H15" s="13">
        <v>-2238637</v>
      </c>
    </row>
    <row r="16" spans="1:14" s="15" customFormat="1" ht="25.5" customHeight="1">
      <c r="A16" s="52"/>
      <c r="B16" s="53"/>
      <c r="C16" s="53"/>
      <c r="D16" s="53"/>
      <c r="E16" s="53"/>
      <c r="F16" s="53"/>
      <c r="G16" s="46"/>
      <c r="H16" s="46"/>
    </row>
    <row r="17" spans="1:6" s="15" customFormat="1" ht="39" customHeight="1">
      <c r="A17" s="16"/>
      <c r="B17" s="3"/>
      <c r="C17" s="3"/>
      <c r="D17" s="3"/>
      <c r="E17" s="3"/>
      <c r="F17" s="3"/>
    </row>
  </sheetData>
  <dataConsolidate>
    <dataRefs count="9">
      <dataRef ref="F18:H19" sheet="Bolnica" r:id="rId1"/>
      <dataRef ref="F18:H19" sheet="DZ Dubrovnik" r:id="rId2"/>
      <dataRef ref="F18:H19" sheet="DZ Korčula" r:id="rId3"/>
      <dataRef ref="F18:H19" sheet="DZ Metković" r:id="rId4"/>
      <dataRef ref="F18:H19" sheet="DZ Ploče" r:id="rId5"/>
      <dataRef ref="F18:H19" sheet="DZ Vela Luka" r:id="rId6"/>
      <dataRef ref="F18:H19" sheet="Kalos" r:id="rId7"/>
      <dataRef ref="F18:H19" sheet="ZZHM" r:id="rId8"/>
      <dataRef ref="F18:H19" sheet="ZZJZ" r:id="rId9"/>
    </dataRefs>
  </dataConsolidate>
  <mergeCells count="12">
    <mergeCell ref="A16:H16"/>
    <mergeCell ref="A10:E10"/>
    <mergeCell ref="A11:E11"/>
    <mergeCell ref="A12:E12"/>
    <mergeCell ref="A13:H13"/>
    <mergeCell ref="A15:E15"/>
    <mergeCell ref="A8:E8"/>
    <mergeCell ref="A1:H1"/>
    <mergeCell ref="A2:H2"/>
    <mergeCell ref="A3:H3"/>
    <mergeCell ref="A6:E6"/>
    <mergeCell ref="A7:E7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1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3"/>
  <sheetViews>
    <sheetView workbookViewId="0">
      <selection activeCell="I17" sqref="I17"/>
    </sheetView>
  </sheetViews>
  <sheetFormatPr defaultRowHeight="14.4"/>
  <cols>
    <col min="1" max="1" width="5.44140625" customWidth="1"/>
    <col min="2" max="2" width="16.6640625" style="20" customWidth="1"/>
    <col min="3" max="3" width="50.6640625" customWidth="1"/>
    <col min="4" max="4" width="14" customWidth="1"/>
    <col min="5" max="5" width="16.33203125" customWidth="1"/>
    <col min="6" max="6" width="9.109375" style="29"/>
  </cols>
  <sheetData>
    <row r="2" spans="2:6">
      <c r="B2" s="21" t="s">
        <v>9</v>
      </c>
      <c r="C2" s="22" t="s">
        <v>10</v>
      </c>
      <c r="D2" s="22" t="s">
        <v>35</v>
      </c>
      <c r="E2" s="22" t="s">
        <v>39</v>
      </c>
      <c r="F2" s="27" t="s">
        <v>11</v>
      </c>
    </row>
    <row r="3" spans="2:6">
      <c r="B3" s="23"/>
      <c r="C3" s="24"/>
      <c r="D3" s="24"/>
      <c r="E3" s="24"/>
      <c r="F3" s="28"/>
    </row>
    <row r="4" spans="2:6" ht="23.25" customHeight="1">
      <c r="B4" s="23">
        <v>633</v>
      </c>
      <c r="C4" s="24" t="s">
        <v>12</v>
      </c>
      <c r="D4" s="25"/>
      <c r="E4" s="25"/>
      <c r="F4" s="28"/>
    </row>
    <row r="5" spans="2:6" ht="23.25" customHeight="1">
      <c r="B5" s="23">
        <v>634</v>
      </c>
      <c r="C5" s="24" t="s">
        <v>14</v>
      </c>
      <c r="D5" s="25">
        <v>1470000</v>
      </c>
      <c r="E5" s="25">
        <v>619679.59</v>
      </c>
      <c r="F5" s="28">
        <f>E5/D5*100</f>
        <v>42.15507414965986</v>
      </c>
    </row>
    <row r="6" spans="2:6" ht="23.25" customHeight="1">
      <c r="B6" s="23">
        <v>636</v>
      </c>
      <c r="C6" s="24" t="s">
        <v>15</v>
      </c>
      <c r="D6" s="25">
        <v>1300000</v>
      </c>
      <c r="E6" s="25">
        <v>576664.03</v>
      </c>
      <c r="F6" s="28">
        <f t="shared" ref="F6:F29" si="0">E6/D6*100</f>
        <v>44.358771538461539</v>
      </c>
    </row>
    <row r="7" spans="2:6" ht="23.25" customHeight="1">
      <c r="B7" s="23">
        <v>638</v>
      </c>
      <c r="C7" s="24" t="s">
        <v>16</v>
      </c>
      <c r="D7" s="25"/>
      <c r="E7" s="25"/>
      <c r="F7" s="28" t="e">
        <f t="shared" si="0"/>
        <v>#DIV/0!</v>
      </c>
    </row>
    <row r="8" spans="2:6" ht="23.25" customHeight="1">
      <c r="B8" s="23">
        <v>641</v>
      </c>
      <c r="C8" s="24" t="s">
        <v>17</v>
      </c>
      <c r="D8" s="25"/>
      <c r="E8" s="25">
        <v>2.8</v>
      </c>
      <c r="F8" s="28" t="e">
        <f t="shared" si="0"/>
        <v>#DIV/0!</v>
      </c>
    </row>
    <row r="9" spans="2:6" ht="23.25" customHeight="1">
      <c r="B9" s="23">
        <v>652</v>
      </c>
      <c r="C9" s="24" t="s">
        <v>18</v>
      </c>
      <c r="D9" s="25"/>
      <c r="E9" s="25"/>
      <c r="F9" s="28" t="e">
        <f t="shared" si="0"/>
        <v>#DIV/0!</v>
      </c>
    </row>
    <row r="10" spans="2:6" ht="23.25" customHeight="1">
      <c r="B10" s="23">
        <v>661</v>
      </c>
      <c r="C10" s="24" t="s">
        <v>19</v>
      </c>
      <c r="D10" s="25">
        <v>2800000</v>
      </c>
      <c r="E10" s="25">
        <v>940560.97</v>
      </c>
      <c r="F10" s="28">
        <f t="shared" si="0"/>
        <v>33.59146321428571</v>
      </c>
    </row>
    <row r="11" spans="2:6" ht="23.25" customHeight="1">
      <c r="B11" s="23">
        <v>663</v>
      </c>
      <c r="C11" s="24" t="s">
        <v>30</v>
      </c>
      <c r="D11" s="25">
        <v>205000</v>
      </c>
      <c r="E11" s="25">
        <v>215362.5</v>
      </c>
      <c r="F11" s="28">
        <f t="shared" si="0"/>
        <v>105.05487804878048</v>
      </c>
    </row>
    <row r="12" spans="2:6" ht="23.25" customHeight="1">
      <c r="B12" s="23">
        <v>671</v>
      </c>
      <c r="C12" s="24" t="s">
        <v>20</v>
      </c>
      <c r="D12" s="25">
        <v>3814140</v>
      </c>
      <c r="E12" s="25">
        <v>1677864.51</v>
      </c>
      <c r="F12" s="28">
        <f t="shared" si="0"/>
        <v>43.990637732227974</v>
      </c>
    </row>
    <row r="13" spans="2:6" ht="23.25" customHeight="1">
      <c r="B13" s="23">
        <v>673</v>
      </c>
      <c r="C13" s="24" t="s">
        <v>21</v>
      </c>
      <c r="D13" s="25">
        <v>40578760</v>
      </c>
      <c r="E13" s="25">
        <v>20026064.140000001</v>
      </c>
      <c r="F13" s="28">
        <f t="shared" si="0"/>
        <v>49.351099294310622</v>
      </c>
    </row>
    <row r="14" spans="2:6" ht="23.25" customHeight="1">
      <c r="B14" s="23">
        <v>683</v>
      </c>
      <c r="C14" s="24" t="s">
        <v>22</v>
      </c>
      <c r="D14" s="25"/>
      <c r="E14" s="25"/>
      <c r="F14" s="28" t="e">
        <f t="shared" si="0"/>
        <v>#DIV/0!</v>
      </c>
    </row>
    <row r="15" spans="2:6" ht="23.25" customHeight="1">
      <c r="B15" s="23">
        <v>721</v>
      </c>
      <c r="C15" s="24" t="s">
        <v>31</v>
      </c>
      <c r="D15" s="25"/>
      <c r="E15" s="25"/>
      <c r="F15" s="28" t="e">
        <f t="shared" si="0"/>
        <v>#DIV/0!</v>
      </c>
    </row>
    <row r="16" spans="2:6" ht="23.25" customHeight="1">
      <c r="B16" s="23">
        <v>723</v>
      </c>
      <c r="C16" s="24" t="s">
        <v>32</v>
      </c>
      <c r="D16" s="25"/>
      <c r="E16" s="25"/>
      <c r="F16" s="28" t="e">
        <f t="shared" si="0"/>
        <v>#DIV/0!</v>
      </c>
    </row>
    <row r="17" spans="2:6" ht="24" customHeight="1">
      <c r="B17" s="23">
        <v>844</v>
      </c>
      <c r="C17" s="24" t="s">
        <v>23</v>
      </c>
      <c r="D17" s="25"/>
      <c r="E17" s="25"/>
      <c r="F17" s="28" t="e">
        <f t="shared" si="0"/>
        <v>#DIV/0!</v>
      </c>
    </row>
    <row r="18" spans="2:6" ht="12" customHeight="1">
      <c r="B18" s="23"/>
      <c r="C18" s="24"/>
      <c r="D18" s="25"/>
      <c r="E18" s="25"/>
      <c r="F18" s="28"/>
    </row>
    <row r="19" spans="2:6" ht="24" customHeight="1">
      <c r="B19" s="23"/>
      <c r="C19" s="22" t="s">
        <v>33</v>
      </c>
      <c r="D19" s="26">
        <f>SUM(D5:D17)</f>
        <v>50167900</v>
      </c>
      <c r="E19" s="26">
        <f>SUM(E4:E17)</f>
        <v>24056198.539999999</v>
      </c>
      <c r="F19" s="28"/>
    </row>
    <row r="20" spans="2:6" ht="24" customHeight="1">
      <c r="B20" s="23"/>
      <c r="C20" s="22"/>
      <c r="D20" s="26"/>
      <c r="E20" s="26"/>
      <c r="F20" s="28"/>
    </row>
    <row r="21" spans="2:6">
      <c r="B21" s="23"/>
      <c r="C21" s="24"/>
      <c r="D21" s="24"/>
      <c r="E21" s="24"/>
      <c r="F21" s="28"/>
    </row>
    <row r="22" spans="2:6">
      <c r="B22" s="21" t="s">
        <v>13</v>
      </c>
      <c r="C22" s="22" t="s">
        <v>10</v>
      </c>
      <c r="D22" s="22" t="s">
        <v>35</v>
      </c>
      <c r="E22" s="22" t="s">
        <v>39</v>
      </c>
      <c r="F22" s="28"/>
    </row>
    <row r="23" spans="2:6">
      <c r="B23" s="23"/>
      <c r="C23" s="24"/>
      <c r="D23" s="24"/>
      <c r="E23" s="24"/>
      <c r="F23" s="28"/>
    </row>
    <row r="24" spans="2:6" ht="23.25" customHeight="1">
      <c r="B24" s="23">
        <v>31</v>
      </c>
      <c r="C24" s="24" t="s">
        <v>24</v>
      </c>
      <c r="D24" s="25">
        <v>39676800</v>
      </c>
      <c r="E24" s="25">
        <v>19887740.210000001</v>
      </c>
      <c r="F24" s="28">
        <f t="shared" si="0"/>
        <v>50.124355315952904</v>
      </c>
    </row>
    <row r="25" spans="2:6" ht="23.25" customHeight="1">
      <c r="B25" s="23">
        <v>32</v>
      </c>
      <c r="C25" s="24" t="s">
        <v>25</v>
      </c>
      <c r="D25" s="25">
        <v>7494102</v>
      </c>
      <c r="E25" s="25">
        <v>3991603.32</v>
      </c>
      <c r="F25" s="28">
        <f t="shared" si="0"/>
        <v>53.263263830676443</v>
      </c>
    </row>
    <row r="26" spans="2:6" ht="23.25" customHeight="1">
      <c r="B26" s="23">
        <v>34</v>
      </c>
      <c r="C26" s="24" t="s">
        <v>26</v>
      </c>
      <c r="D26" s="25">
        <v>27000</v>
      </c>
      <c r="E26" s="25">
        <v>19721.560000000001</v>
      </c>
      <c r="F26" s="28">
        <f t="shared" si="0"/>
        <v>73.042814814814818</v>
      </c>
    </row>
    <row r="27" spans="2:6" ht="23.25" customHeight="1">
      <c r="B27" s="23">
        <v>38</v>
      </c>
      <c r="C27" s="24" t="s">
        <v>27</v>
      </c>
      <c r="D27" s="25">
        <v>0</v>
      </c>
      <c r="E27" s="25">
        <v>0</v>
      </c>
      <c r="F27" s="28" t="e">
        <f t="shared" si="0"/>
        <v>#DIV/0!</v>
      </c>
    </row>
    <row r="28" spans="2:6" ht="23.25" customHeight="1">
      <c r="B28" s="23">
        <v>42</v>
      </c>
      <c r="C28" s="24" t="s">
        <v>28</v>
      </c>
      <c r="D28" s="25">
        <v>731361</v>
      </c>
      <c r="E28" s="25">
        <v>172860.53</v>
      </c>
      <c r="F28" s="28">
        <f t="shared" si="0"/>
        <v>23.63545909612353</v>
      </c>
    </row>
    <row r="29" spans="2:6" ht="23.25" customHeight="1">
      <c r="B29" s="23">
        <v>45</v>
      </c>
      <c r="C29" s="24" t="s">
        <v>29</v>
      </c>
      <c r="D29" s="25">
        <v>0</v>
      </c>
      <c r="E29" s="25">
        <v>0</v>
      </c>
      <c r="F29" s="28" t="e">
        <f t="shared" si="0"/>
        <v>#DIV/0!</v>
      </c>
    </row>
    <row r="30" spans="2:6" ht="23.25" customHeight="1">
      <c r="B30" s="23"/>
      <c r="C30" s="24"/>
      <c r="D30" s="25"/>
      <c r="E30" s="25"/>
      <c r="F30" s="28"/>
    </row>
    <row r="31" spans="2:6" ht="23.25" customHeight="1">
      <c r="B31" s="23"/>
      <c r="C31" s="22" t="s">
        <v>34</v>
      </c>
      <c r="D31" s="26">
        <f>SUM(D24:D30)</f>
        <v>47929263</v>
      </c>
      <c r="E31" s="26">
        <f>SUM(E24:E30)</f>
        <v>24071925.620000001</v>
      </c>
      <c r="F31" s="28"/>
    </row>
    <row r="32" spans="2:6" ht="23.25" customHeight="1"/>
    <row r="33" ht="23.25" customHeight="1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OPĆI DIO</vt:lpstr>
      <vt:lpstr>PRIHODI I RASHODI</vt:lpstr>
      <vt:lpstr>'OPĆI DIO'!Print_Area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2022-09-01T08:23:04Z</cp:lastPrinted>
  <dcterms:created xsi:type="dcterms:W3CDTF">2018-10-09T08:00:12Z</dcterms:created>
  <dcterms:modified xsi:type="dcterms:W3CDTF">2022-09-01T09:21:15Z</dcterms:modified>
</cp:coreProperties>
</file>